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稿版" sheetId="3" r:id="rId1"/>
  </sheets>
  <definedNames>
    <definedName name="_xlnm.Print_Area" localSheetId="0">定稿版!$A$1:$M$34</definedName>
    <definedName name="_xlnm.Print_Titles" localSheetId="0">定稿版!$15:$15</definedName>
  </definedNames>
  <calcPr calcId="144525"/>
</workbook>
</file>

<file path=xl/sharedStrings.xml><?xml version="1.0" encoding="utf-8"?>
<sst xmlns="http://schemas.openxmlformats.org/spreadsheetml/2006/main" count="112" uniqueCount="98">
  <si>
    <t>项目支出绩效自评表</t>
  </si>
  <si>
    <t>( 2021年度)</t>
  </si>
  <si>
    <t>项目名称</t>
  </si>
  <si>
    <t>政务服务便民自助平台服务功能拓展项目</t>
  </si>
  <si>
    <t>主管部门</t>
  </si>
  <si>
    <t>北京市政务服务管理局</t>
  </si>
  <si>
    <t>实施单位</t>
  </si>
  <si>
    <t>北京市政务服务管理局（本级）</t>
  </si>
  <si>
    <t>项目负责人</t>
  </si>
  <si>
    <t>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</si>
  <si>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</si>
  <si>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</si>
  <si>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</si>
  <si>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</si>
  <si>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</si>
  <si>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</si>
  <si>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</si>
  <si>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</si>
  <si>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</si>
  <si>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</si>
  <si>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</si>
  <si>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</si>
  <si>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</si>
  <si>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</si>
  <si>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</si>
  <si>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</si>
  <si>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2021年度继续拓展增加30个事项功能，同时进行互联网环境部署改造、平台个人中心建设，以及多渠道管理分析拓展，并包含一套相关服务如软测、安测、CA、监理服务等内容。项目计划于2022年2月开展试运行工作。针对平台功能拓展的主要目的是实现综合政务服务自助能力的进一步提升，为社会群众带来更多的便利自助服务，提升政务服务社会影响力。</t>
  </si>
  <si>
    <t>在2019年建设完成政务服务便民自助平台（上线了110项政务服务便民自助事项）、2020年度继续拓展了50个新增事项功能的基础上，2021年开展功能拓展三期项目，在2019年及2020年平台建设的基础上，继续进行30个新增事项功能拓展，并完成了平台互联网环境部署改造、平台个人中心建设，以及多渠道管理分析拓展，2021年12月底前完成了系统设计、开发、测试、优化工作，满足群众更多的“自助办”需要，并保障了原有自助平台与政务服务便民自助平台服务功能拓展项目内容无缝对接、平滑过渡，保障了政务服务便民自助平台系统安全、稳定、持续的运行，提升了政务服务社会影响力。
因按照处室原送审金额194.5万的80%(即155.6万)申报的当年度预算，而经局内评审实际审定金额为171万元，其中，政务服务便民自助平台服务功能拓展项目（三期）主体预算144万元，预计当年支付合同的80%，约115.2万元；政务服务便民自助平台服务功能拓展项目（三期）—系统软件测试、安全测试及监理服务，软件测试、安全测试一包预算23万元，预计当年支付合同的30%，约6.9万元，监理服务一包预算4万元，预计当年支付合同的60%，约2.4万元。预计总支出124.5万元，故申请核减金额31.1万元，全年预算数调整为124.5万元。后续实际招标完成后所签订合同价格分别为：项目主体143万元、软测安测13.8万元、监理服务3.9万元，当年度分别支付了114.4万（80%）、4.14万（30%）、2.34万（60%），共计实际支出120.88万元，较全年预算数124.50万元结余3.62万元。</t>
  </si>
  <si>
    <t>一级指标</t>
  </si>
  <si>
    <t>二级指标</t>
  </si>
  <si>
    <t>三级指标</t>
  </si>
  <si>
    <t>年度指标值</t>
  </si>
  <si>
    <t>实际完成值</t>
  </si>
  <si>
    <t>偏差原因分析及改进措施</t>
  </si>
  <si>
    <t>绩效
指标</t>
  </si>
  <si>
    <t>产出指标</t>
  </si>
  <si>
    <t>数量指标</t>
  </si>
  <si>
    <t>新增终端功能</t>
  </si>
  <si>
    <t>30个（10个高频事项功能，20个有频事项功能）</t>
  </si>
  <si>
    <t>35个（12个高频事项功能，23个有频事项功能）</t>
  </si>
  <si>
    <t>互联网改造</t>
  </si>
  <si>
    <t>1项</t>
  </si>
  <si>
    <t>1项（含终端调用鉴权模块等3个模块）</t>
  </si>
  <si>
    <t>打造平台个人中心</t>
  </si>
  <si>
    <t>1个</t>
  </si>
  <si>
    <t>多渠道管理分析拓展</t>
  </si>
  <si>
    <t>1批</t>
  </si>
  <si>
    <t>1批（含运行监控8个模块）</t>
  </si>
  <si>
    <t>产出指标（续）</t>
  </si>
  <si>
    <t>质量指标</t>
  </si>
  <si>
    <t>系统并发量</t>
  </si>
  <si>
    <t>200人</t>
  </si>
  <si>
    <t>交互类业务响应时间</t>
  </si>
  <si>
    <t>平均2-4秒，峰值4-8秒</t>
  </si>
  <si>
    <t>故障排除率</t>
  </si>
  <si>
    <t>≥99%</t>
  </si>
  <si>
    <t>系统运行稳定率</t>
  </si>
  <si>
    <t>7*24小时稳定运行</t>
  </si>
  <si>
    <t>时效指标</t>
  </si>
  <si>
    <t>项目招标完成时间</t>
  </si>
  <si>
    <t>2021年9月底前</t>
  </si>
  <si>
    <t>需求调研时间</t>
  </si>
  <si>
    <t>2021年10月底前</t>
  </si>
  <si>
    <t>系统设计与开发时间</t>
  </si>
  <si>
    <t>2021年10-11月</t>
  </si>
  <si>
    <t>系统测试与优化时间</t>
  </si>
  <si>
    <t>2022年4月底前</t>
  </si>
  <si>
    <t>成本指标</t>
  </si>
  <si>
    <t>项目预算控制数</t>
  </si>
  <si>
    <t>≤155.60万元</t>
  </si>
  <si>
    <t>120.88万元</t>
  </si>
  <si>
    <t>效益指标</t>
  </si>
  <si>
    <t>经济效益指标</t>
  </si>
  <si>
    <t>拓展便民自助综合服务，减少重复建设</t>
  </si>
  <si>
    <t>得到拓展</t>
  </si>
  <si>
    <t>本次建设功能包含市公积金管理中心、市住房与城建委、市民政、市农业农村局等部门梳理的30项服务，对各部门事项进行综合建设，减少了各单位的针对便民自助服务的重复建设</t>
  </si>
  <si>
    <t>群众办事成本</t>
  </si>
  <si>
    <t>得以压减</t>
  </si>
  <si>
    <t>群众可实现在就近的便民自助终端完成相关事项办理，节约交通成本和时间成本</t>
  </si>
  <si>
    <t>达到预期目标，但具体节约情况缺少数据支撑</t>
  </si>
  <si>
    <t>绩效
指标（续）</t>
  </si>
  <si>
    <t>效益指标（续）</t>
  </si>
  <si>
    <t>社会效益指标</t>
  </si>
  <si>
    <t>政务服务精准供给能力及一体化咨询服务能力</t>
  </si>
  <si>
    <t>得到改善</t>
  </si>
  <si>
    <t>截止目前累计实现22个委办单位、232项便民自助服务功能，实现群众个人高频事项自助查询打印，全市通办，如高龄老年人津贴申请，民政对象资金发放查询等，政务服务精准供给能力及一体化咨询服务能力得到改善</t>
  </si>
  <si>
    <t>系统尚未正式终验上线运行，预期效益有待后续持续追踪，办事人反馈高频事项较少，能力有待进一步提升</t>
  </si>
  <si>
    <t>社会影响力</t>
  </si>
  <si>
    <t>得到提升</t>
  </si>
  <si>
    <t>通过自助终端覆盖市、区、乡镇（街道）、村（社区）四级政务服务场所，实现高频事项全市通办。全年累计终端访问点击量为28万笔，累计业务办理量为16万笔，为正式上线运行后社会影响力进一步扩大提供支撑</t>
  </si>
  <si>
    <t>缺少与往年数据的对比情况，无法精准判断社会影响力的提升情况</t>
  </si>
  <si>
    <t>满意度指标</t>
  </si>
  <si>
    <t>服务对象满意度指标</t>
  </si>
  <si>
    <t>办事人员满意度</t>
  </si>
  <si>
    <t>≥90%</t>
  </si>
  <si>
    <t>因2021年度新增功能计划于2022年正式终验运行，暂未针对2021年度项目内容开展满意度调查，但系统测试阶段未收到相关投诉反馈</t>
  </si>
  <si>
    <t>后续项目正式运行后，将开展满意度调查</t>
  </si>
  <si>
    <t>总分</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</si>
</sst>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Red]\(0.00\)"/>
  </numFmts>
  <fonts count="27">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scheme val="minor"/>
    </font>
    <font>
      <b/>
      <sz val="11"/>
      <name val="宋体"/>
      <charset val="134"/>
      <scheme val="minor"/>
    </font>
    <font>
      <sz val="11"/>
      <color theme="1"/>
      <name val="宋体"/>
      <charset val="0"/>
      <scheme val="minor"/>
    </font>
    <font>
      <sz val="11"/>
      <color theme="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b/>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2"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8" fillId="1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0" borderId="8" applyNumberFormat="0" applyFont="0" applyAlignment="0" applyProtection="0">
      <alignment vertical="center"/>
    </xf>
    <xf numFmtId="0" fontId="8" fillId="21"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2" applyNumberFormat="0" applyFill="0" applyAlignment="0" applyProtection="0">
      <alignment vertical="center"/>
    </xf>
    <xf numFmtId="0" fontId="9" fillId="0" borderId="2" applyNumberFormat="0" applyFill="0" applyAlignment="0" applyProtection="0">
      <alignment vertical="center"/>
    </xf>
    <xf numFmtId="0" fontId="8" fillId="23" borderId="0" applyNumberFormat="0" applyBorder="0" applyAlignment="0" applyProtection="0">
      <alignment vertical="center"/>
    </xf>
    <xf numFmtId="0" fontId="21" fillId="0" borderId="9" applyNumberFormat="0" applyFill="0" applyAlignment="0" applyProtection="0">
      <alignment vertical="center"/>
    </xf>
    <xf numFmtId="0" fontId="8" fillId="28" borderId="0" applyNumberFormat="0" applyBorder="0" applyAlignment="0" applyProtection="0">
      <alignment vertical="center"/>
    </xf>
    <xf numFmtId="0" fontId="14" fillId="12" borderId="5" applyNumberFormat="0" applyAlignment="0" applyProtection="0">
      <alignment vertical="center"/>
    </xf>
    <xf numFmtId="0" fontId="24" fillId="12" borderId="4" applyNumberFormat="0" applyAlignment="0" applyProtection="0">
      <alignment vertical="center"/>
    </xf>
    <xf numFmtId="0" fontId="20" fillId="19" borderId="7" applyNumberFormat="0" applyAlignment="0" applyProtection="0">
      <alignment vertical="center"/>
    </xf>
    <xf numFmtId="0" fontId="7" fillId="26" borderId="0" applyNumberFormat="0" applyBorder="0" applyAlignment="0" applyProtection="0">
      <alignment vertical="center"/>
    </xf>
    <xf numFmtId="0" fontId="8" fillId="18" borderId="0" applyNumberFormat="0" applyBorder="0" applyAlignment="0" applyProtection="0">
      <alignment vertical="center"/>
    </xf>
    <xf numFmtId="0" fontId="18" fillId="0" borderId="6" applyNumberFormat="0" applyFill="0" applyAlignment="0" applyProtection="0">
      <alignment vertical="center"/>
    </xf>
    <xf numFmtId="0" fontId="10" fillId="0" borderId="3" applyNumberFormat="0" applyFill="0" applyAlignment="0" applyProtection="0">
      <alignment vertical="center"/>
    </xf>
    <xf numFmtId="0" fontId="23" fillId="22" borderId="0" applyNumberFormat="0" applyBorder="0" applyAlignment="0" applyProtection="0">
      <alignment vertical="center"/>
    </xf>
    <xf numFmtId="0" fontId="25" fillId="29" borderId="0" applyNumberFormat="0" applyBorder="0" applyAlignment="0" applyProtection="0">
      <alignment vertical="center"/>
    </xf>
    <xf numFmtId="0" fontId="7" fillId="14" borderId="0" applyNumberFormat="0" applyBorder="0" applyAlignment="0" applyProtection="0">
      <alignment vertical="center"/>
    </xf>
    <xf numFmtId="0" fontId="8" fillId="25" borderId="0" applyNumberFormat="0" applyBorder="0" applyAlignment="0" applyProtection="0">
      <alignment vertical="center"/>
    </xf>
    <xf numFmtId="0" fontId="7" fillId="9" borderId="0" applyNumberFormat="0" applyBorder="0" applyAlignment="0" applyProtection="0">
      <alignment vertical="center"/>
    </xf>
    <xf numFmtId="0" fontId="7" fillId="4" borderId="0" applyNumberFormat="0" applyBorder="0" applyAlignment="0" applyProtection="0">
      <alignment vertical="center"/>
    </xf>
    <xf numFmtId="0" fontId="7" fillId="31" borderId="0" applyNumberFormat="0" applyBorder="0" applyAlignment="0" applyProtection="0">
      <alignment vertical="center"/>
    </xf>
    <xf numFmtId="0" fontId="7" fillId="24" borderId="0" applyNumberFormat="0" applyBorder="0" applyAlignment="0" applyProtection="0">
      <alignment vertical="center"/>
    </xf>
    <xf numFmtId="0" fontId="8" fillId="3" borderId="0" applyNumberFormat="0" applyBorder="0" applyAlignment="0" applyProtection="0">
      <alignment vertical="center"/>
    </xf>
    <xf numFmtId="0" fontId="8" fillId="27" borderId="0" applyNumberFormat="0" applyBorder="0" applyAlignment="0" applyProtection="0">
      <alignment vertical="center"/>
    </xf>
    <xf numFmtId="0" fontId="7" fillId="16" borderId="0" applyNumberFormat="0" applyBorder="0" applyAlignment="0" applyProtection="0">
      <alignment vertical="center"/>
    </xf>
    <xf numFmtId="0" fontId="7" fillId="2" borderId="0" applyNumberFormat="0" applyBorder="0" applyAlignment="0" applyProtection="0">
      <alignment vertical="center"/>
    </xf>
    <xf numFmtId="0" fontId="8" fillId="11" borderId="0" applyNumberFormat="0" applyBorder="0" applyAlignment="0" applyProtection="0">
      <alignment vertical="center"/>
    </xf>
    <xf numFmtId="0" fontId="7" fillId="6" borderId="0" applyNumberFormat="0" applyBorder="0" applyAlignment="0" applyProtection="0">
      <alignment vertical="center"/>
    </xf>
    <xf numFmtId="0" fontId="8" fillId="8" borderId="0" applyNumberFormat="0" applyBorder="0" applyAlignment="0" applyProtection="0">
      <alignment vertical="center"/>
    </xf>
    <xf numFmtId="0" fontId="8" fillId="32" borderId="0" applyNumberFormat="0" applyBorder="0" applyAlignment="0" applyProtection="0">
      <alignment vertical="center"/>
    </xf>
    <xf numFmtId="0" fontId="7" fillId="17" borderId="0" applyNumberFormat="0" applyBorder="0" applyAlignment="0" applyProtection="0">
      <alignment vertical="center"/>
    </xf>
    <xf numFmtId="0" fontId="8" fillId="30" borderId="0" applyNumberFormat="0" applyBorder="0" applyAlignment="0" applyProtection="0">
      <alignment vertical="center"/>
    </xf>
    <xf numFmtId="0" fontId="26" fillId="0" borderId="0"/>
  </cellStyleXfs>
  <cellXfs count="20">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49"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1" fillId="0" borderId="0" xfId="0" applyFont="1" applyFill="1" applyBorder="1">
      <alignment vertical="center"/>
    </xf>
    <xf numFmtId="176" fontId="5" fillId="0" borderId="1" xfId="0" applyNumberFormat="1" applyFont="1" applyFill="1" applyBorder="1" applyAlignment="1">
      <alignment vertical="center"/>
    </xf>
    <xf numFmtId="0" fontId="6" fillId="0" borderId="1" xfId="0" applyFont="1" applyFill="1" applyBorder="1" applyAlignment="1">
      <alignment horizontal="center" vertical="center"/>
    </xf>
    <xf numFmtId="0" fontId="1" fillId="0" borderId="0"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34"/>
  <sheetViews>
    <sheetView tabSelected="1" view="pageBreakPreview" zoomScale="90" zoomScaleNormal="100" topLeftCell="A30" workbookViewId="0">
      <selection activeCell="J34" sqref="J34"/>
    </sheetView>
  </sheetViews>
  <sheetFormatPr defaultColWidth="9" defaultRowHeight="13.5"/>
  <cols>
    <col min="1" max="1" width="6.475" style="1" customWidth="1"/>
    <col min="2" max="2" width="7.73333333333333" style="1" customWidth="1"/>
    <col min="3" max="3" width="9.73333333333333" style="1" customWidth="1"/>
    <col min="4" max="4" width="15" style="2" customWidth="1"/>
    <col min="5" max="5" width="3.89166666666667" style="1" customWidth="1"/>
    <col min="6" max="6" width="7.1" style="1" customWidth="1"/>
    <col min="7" max="7" width="9.89166666666667" style="1" customWidth="1"/>
    <col min="8" max="8" width="18" style="1" customWidth="1"/>
    <col min="9" max="9" width="17.8916666666667" style="1" customWidth="1"/>
    <col min="10" max="10" width="6.73333333333333" style="1" customWidth="1"/>
    <col min="11" max="11" width="7" style="1" customWidth="1"/>
    <col min="12" max="12" width="9" style="1"/>
    <col min="13" max="13" width="11.475" style="1" customWidth="1"/>
    <col min="14" max="16384" width="9" style="1"/>
  </cols>
  <sheetData>
    <row r="1" ht="25.5" spans="1:13">
      <c r="A1" s="3" t="s">
        <v>0</v>
      </c>
      <c r="B1" s="3"/>
      <c r="C1" s="3"/>
      <c r="D1" s="3"/>
      <c r="E1" s="3"/>
      <c r="F1" s="3"/>
      <c r="G1" s="3"/>
      <c r="H1" s="3"/>
      <c r="I1" s="3"/>
      <c r="J1" s="3"/>
      <c r="K1" s="3"/>
      <c r="L1" s="3"/>
      <c r="M1" s="3"/>
    </row>
    <row r="2" ht="14.1" customHeight="1" spans="1:13">
      <c r="A2" s="4" t="s">
        <v>1</v>
      </c>
      <c r="B2" s="4"/>
      <c r="C2" s="4"/>
      <c r="D2" s="4"/>
      <c r="E2" s="4"/>
      <c r="F2" s="4"/>
      <c r="G2" s="4"/>
      <c r="H2" s="4"/>
      <c r="I2" s="4"/>
      <c r="J2" s="4"/>
      <c r="K2" s="4"/>
      <c r="L2" s="4"/>
      <c r="M2" s="4"/>
    </row>
    <row r="3" spans="1:13">
      <c r="A3" s="2"/>
      <c r="B3" s="2"/>
      <c r="C3" s="2"/>
      <c r="E3" s="2"/>
      <c r="F3" s="2"/>
      <c r="G3" s="2"/>
      <c r="H3" s="2"/>
      <c r="I3" s="2"/>
      <c r="J3" s="2"/>
      <c r="K3" s="2"/>
      <c r="L3" s="2"/>
      <c r="M3" s="2"/>
    </row>
    <row r="4" ht="20.1" customHeight="1" spans="1:13">
      <c r="A4" s="5" t="s">
        <v>2</v>
      </c>
      <c r="B4" s="5"/>
      <c r="C4" s="5" t="s">
        <v>3</v>
      </c>
      <c r="D4" s="5"/>
      <c r="E4" s="5"/>
      <c r="F4" s="5"/>
      <c r="G4" s="5"/>
      <c r="H4" s="5"/>
      <c r="I4" s="5"/>
      <c r="J4" s="5"/>
      <c r="K4" s="5"/>
      <c r="L4" s="5"/>
      <c r="M4" s="5"/>
    </row>
    <row r="5" ht="20.1" customHeight="1" spans="1:13">
      <c r="A5" s="5" t="s">
        <v>4</v>
      </c>
      <c r="B5" s="5"/>
      <c r="C5" s="5" t="s">
        <v>5</v>
      </c>
      <c r="D5" s="5"/>
      <c r="E5" s="5"/>
      <c r="F5" s="5"/>
      <c r="G5" s="5"/>
      <c r="H5" s="5" t="s">
        <v>6</v>
      </c>
      <c r="I5" s="5" t="s">
        <v>7</v>
      </c>
      <c r="J5" s="5"/>
      <c r="K5" s="5"/>
      <c r="L5" s="5"/>
      <c r="M5" s="5"/>
    </row>
    <row r="6" ht="20.1" customHeight="1" spans="1:13">
      <c r="A6" s="5" t="s">
        <v>8</v>
      </c>
      <c r="B6" s="5"/>
      <c r="C6" s="5" t="s">
        <v>9</v>
      </c>
      <c r="D6" s="5"/>
      <c r="E6" s="5"/>
      <c r="F6" s="5"/>
      <c r="G6" s="5"/>
      <c r="H6" s="5" t="s">
        <v>10</v>
      </c>
      <c r="I6" s="5">
        <v>89150974</v>
      </c>
      <c r="J6" s="5"/>
      <c r="K6" s="5"/>
      <c r="L6" s="5"/>
      <c r="M6" s="5"/>
    </row>
    <row r="7" ht="20.1" customHeight="1" spans="1:13">
      <c r="A7" s="5" t="s">
        <v>11</v>
      </c>
      <c r="B7" s="5"/>
      <c r="C7" s="5"/>
      <c r="D7" s="5"/>
      <c r="E7" s="5" t="s">
        <v>12</v>
      </c>
      <c r="F7" s="5"/>
      <c r="G7" s="5" t="s">
        <v>13</v>
      </c>
      <c r="H7" s="5" t="s">
        <v>14</v>
      </c>
      <c r="I7" s="5" t="s">
        <v>15</v>
      </c>
      <c r="J7" s="5"/>
      <c r="K7" s="5" t="s">
        <v>16</v>
      </c>
      <c r="L7" s="5"/>
      <c r="M7" s="5" t="s">
        <v>17</v>
      </c>
    </row>
    <row r="8" ht="20.1" customHeight="1" spans="1:13">
      <c r="A8" s="5"/>
      <c r="B8" s="5"/>
      <c r="C8" s="6" t="s">
        <v>18</v>
      </c>
      <c r="D8" s="5"/>
      <c r="E8" s="7">
        <v>155.6</v>
      </c>
      <c r="F8" s="7"/>
      <c r="G8" s="7">
        <v>124.5</v>
      </c>
      <c r="H8" s="7">
        <v>120.88</v>
      </c>
      <c r="I8" s="5">
        <v>10</v>
      </c>
      <c r="J8" s="5"/>
      <c r="K8" s="14">
        <f>H8/G8</f>
        <v>0.970923694779116</v>
      </c>
      <c r="L8" s="14"/>
      <c r="M8" s="15">
        <f>K8*I8</f>
        <v>9.70923694779117</v>
      </c>
    </row>
    <row r="9" ht="20.1" customHeight="1" spans="1:13">
      <c r="A9" s="5"/>
      <c r="B9" s="5"/>
      <c r="C9" s="6" t="s">
        <v>19</v>
      </c>
      <c r="D9" s="5"/>
      <c r="E9" s="7">
        <v>155.6</v>
      </c>
      <c r="F9" s="7"/>
      <c r="G9" s="7">
        <v>124.5</v>
      </c>
      <c r="H9" s="7">
        <v>120.88</v>
      </c>
      <c r="I9" s="5" t="s">
        <v>20</v>
      </c>
      <c r="J9" s="5"/>
      <c r="K9" s="14">
        <f>H9/G9</f>
        <v>0.970923694779116</v>
      </c>
      <c r="L9" s="14"/>
      <c r="M9" s="5" t="s">
        <v>20</v>
      </c>
    </row>
    <row r="10" ht="20.1" customHeight="1" spans="1:13">
      <c r="A10" s="5"/>
      <c r="B10" s="5"/>
      <c r="C10" s="5" t="s">
        <v>21</v>
      </c>
      <c r="D10" s="5"/>
      <c r="E10" s="7">
        <v>0</v>
      </c>
      <c r="F10" s="7"/>
      <c r="G10" s="7">
        <v>0</v>
      </c>
      <c r="H10" s="7">
        <v>0</v>
      </c>
      <c r="I10" s="5" t="s">
        <v>20</v>
      </c>
      <c r="J10" s="5"/>
      <c r="K10" s="5" t="s">
        <v>20</v>
      </c>
      <c r="L10" s="5"/>
      <c r="M10" s="5" t="s">
        <v>20</v>
      </c>
    </row>
    <row r="11" ht="20.1" customHeight="1" spans="1:13">
      <c r="A11" s="5"/>
      <c r="B11" s="5"/>
      <c r="C11" s="5" t="s">
        <v>22</v>
      </c>
      <c r="D11" s="5"/>
      <c r="E11" s="7">
        <v>0</v>
      </c>
      <c r="F11" s="7"/>
      <c r="G11" s="7">
        <v>0</v>
      </c>
      <c r="H11" s="7">
        <v>0</v>
      </c>
      <c r="I11" s="5" t="s">
        <v>20</v>
      </c>
      <c r="J11" s="5"/>
      <c r="K11" s="5" t="s">
        <v>20</v>
      </c>
      <c r="L11" s="5"/>
      <c r="M11" s="5" t="s">
        <v>20</v>
      </c>
    </row>
    <row r="12" ht="20.1" customHeight="1" spans="1:13">
      <c r="A12" s="5" t="s">
        <v>23</v>
      </c>
      <c r="B12" s="5" t="s">
        <v>24</v>
      </c>
      <c r="C12" s="5"/>
      <c r="D12" s="5"/>
      <c r="E12" s="5"/>
      <c r="F12" s="5"/>
      <c r="G12" s="5" t="s">
        <v>25</v>
      </c>
      <c r="H12" s="5"/>
      <c r="I12" s="5"/>
      <c r="J12" s="5"/>
      <c r="K12" s="5"/>
      <c r="L12" s="5"/>
      <c r="M12" s="5"/>
    </row>
    <row r="13" ht="20.1" customHeight="1" spans="1:13">
      <c r="A13" s="5"/>
      <c r="B13" s="8" t="s">
        <v>26</v>
      </c>
      <c r="C13" s="8"/>
      <c r="D13" s="5"/>
      <c r="E13" s="8"/>
      <c r="F13" s="8"/>
      <c r="G13" s="8" t="s">
        <v>27</v>
      </c>
      <c r="H13" s="8"/>
      <c r="I13" s="8"/>
      <c r="J13" s="8"/>
      <c r="K13" s="8"/>
      <c r="L13" s="8"/>
      <c r="M13" s="8"/>
    </row>
    <row r="14" ht="211.5" customHeight="1" spans="1:13">
      <c r="A14" s="5"/>
      <c r="B14" s="8"/>
      <c r="C14" s="8"/>
      <c r="D14" s="5"/>
      <c r="E14" s="8"/>
      <c r="F14" s="8"/>
      <c r="G14" s="8"/>
      <c r="H14" s="8"/>
      <c r="I14" s="8"/>
      <c r="J14" s="8"/>
      <c r="K14" s="8"/>
      <c r="L14" s="8"/>
      <c r="M14" s="8"/>
    </row>
    <row r="15" ht="28.8" customHeight="1" spans="1:13">
      <c r="A15" s="9"/>
      <c r="B15" s="5" t="s">
        <v>28</v>
      </c>
      <c r="C15" s="5" t="s">
        <v>29</v>
      </c>
      <c r="D15" s="5" t="s">
        <v>30</v>
      </c>
      <c r="E15" s="5"/>
      <c r="F15" s="5" t="s">
        <v>31</v>
      </c>
      <c r="G15" s="5"/>
      <c r="H15" s="5" t="s">
        <v>32</v>
      </c>
      <c r="I15" s="5"/>
      <c r="J15" s="5" t="s">
        <v>15</v>
      </c>
      <c r="K15" s="5" t="s">
        <v>17</v>
      </c>
      <c r="L15" s="5" t="s">
        <v>33</v>
      </c>
      <c r="M15" s="5"/>
    </row>
    <row r="16" ht="39.4" customHeight="1" spans="1:13">
      <c r="A16" s="5" t="s">
        <v>34</v>
      </c>
      <c r="B16" s="5" t="s">
        <v>35</v>
      </c>
      <c r="C16" s="5" t="s">
        <v>36</v>
      </c>
      <c r="D16" s="8" t="s">
        <v>37</v>
      </c>
      <c r="E16" s="8"/>
      <c r="F16" s="5" t="s">
        <v>38</v>
      </c>
      <c r="G16" s="5"/>
      <c r="H16" s="5" t="s">
        <v>39</v>
      </c>
      <c r="I16" s="5"/>
      <c r="J16" s="5">
        <v>6</v>
      </c>
      <c r="K16" s="7">
        <v>6</v>
      </c>
      <c r="L16" s="5"/>
      <c r="M16" s="5"/>
    </row>
    <row r="17" ht="25.15" customHeight="1" spans="1:13">
      <c r="A17" s="5"/>
      <c r="B17" s="5"/>
      <c r="C17" s="5"/>
      <c r="D17" s="8" t="s">
        <v>40</v>
      </c>
      <c r="E17" s="8"/>
      <c r="F17" s="5" t="s">
        <v>41</v>
      </c>
      <c r="G17" s="5"/>
      <c r="H17" s="5" t="s">
        <v>42</v>
      </c>
      <c r="I17" s="5"/>
      <c r="J17" s="5">
        <v>2</v>
      </c>
      <c r="K17" s="7">
        <v>2</v>
      </c>
      <c r="L17" s="5"/>
      <c r="M17" s="5"/>
    </row>
    <row r="18" ht="25.15" customHeight="1" spans="1:13">
      <c r="A18" s="5"/>
      <c r="B18" s="5"/>
      <c r="C18" s="5"/>
      <c r="D18" s="8" t="s">
        <v>43</v>
      </c>
      <c r="E18" s="8"/>
      <c r="F18" s="5" t="s">
        <v>44</v>
      </c>
      <c r="G18" s="5"/>
      <c r="H18" s="5" t="s">
        <v>44</v>
      </c>
      <c r="I18" s="5"/>
      <c r="J18" s="5">
        <v>4</v>
      </c>
      <c r="K18" s="7">
        <v>4</v>
      </c>
      <c r="L18" s="5"/>
      <c r="M18" s="5"/>
    </row>
    <row r="19" ht="25.15" customHeight="1" spans="1:13">
      <c r="A19" s="5"/>
      <c r="B19" s="5"/>
      <c r="C19" s="5"/>
      <c r="D19" s="8" t="s">
        <v>45</v>
      </c>
      <c r="E19" s="8"/>
      <c r="F19" s="5" t="s">
        <v>46</v>
      </c>
      <c r="G19" s="5"/>
      <c r="H19" s="5" t="s">
        <v>47</v>
      </c>
      <c r="I19" s="5"/>
      <c r="J19" s="5">
        <v>4</v>
      </c>
      <c r="K19" s="7">
        <v>4</v>
      </c>
      <c r="L19" s="5"/>
      <c r="M19" s="5"/>
    </row>
    <row r="20" ht="20.1" customHeight="1" spans="1:13">
      <c r="A20" s="5"/>
      <c r="B20" s="5" t="s">
        <v>48</v>
      </c>
      <c r="C20" s="5" t="s">
        <v>49</v>
      </c>
      <c r="D20" s="8" t="s">
        <v>50</v>
      </c>
      <c r="E20" s="8"/>
      <c r="F20" s="10" t="s">
        <v>51</v>
      </c>
      <c r="G20" s="10"/>
      <c r="H20" s="10" t="s">
        <v>51</v>
      </c>
      <c r="I20" s="10"/>
      <c r="J20" s="5">
        <v>3</v>
      </c>
      <c r="K20" s="7">
        <v>3</v>
      </c>
      <c r="L20" s="5"/>
      <c r="M20" s="5"/>
    </row>
    <row r="21" ht="26.4" customHeight="1" spans="1:13">
      <c r="A21" s="5"/>
      <c r="B21" s="5"/>
      <c r="C21" s="5"/>
      <c r="D21" s="8" t="s">
        <v>52</v>
      </c>
      <c r="E21" s="8"/>
      <c r="F21" s="10" t="s">
        <v>53</v>
      </c>
      <c r="G21" s="10"/>
      <c r="H21" s="10" t="s">
        <v>53</v>
      </c>
      <c r="I21" s="10"/>
      <c r="J21" s="5">
        <v>3</v>
      </c>
      <c r="K21" s="7">
        <v>3</v>
      </c>
      <c r="L21" s="5"/>
      <c r="M21" s="5"/>
    </row>
    <row r="22" ht="20.1" customHeight="1" spans="1:13">
      <c r="A22" s="5"/>
      <c r="B22" s="5"/>
      <c r="C22" s="5"/>
      <c r="D22" s="8" t="s">
        <v>54</v>
      </c>
      <c r="E22" s="8"/>
      <c r="F22" s="10" t="s">
        <v>55</v>
      </c>
      <c r="G22" s="10"/>
      <c r="H22" s="11">
        <v>1</v>
      </c>
      <c r="I22" s="10"/>
      <c r="J22" s="5">
        <v>3</v>
      </c>
      <c r="K22" s="7">
        <v>3</v>
      </c>
      <c r="L22" s="5"/>
      <c r="M22" s="5"/>
    </row>
    <row r="23" ht="20.1" customHeight="1" spans="1:13">
      <c r="A23" s="5"/>
      <c r="B23" s="5"/>
      <c r="C23" s="5"/>
      <c r="D23" s="8" t="s">
        <v>56</v>
      </c>
      <c r="E23" s="8"/>
      <c r="F23" s="10" t="s">
        <v>57</v>
      </c>
      <c r="G23" s="10"/>
      <c r="H23" s="10" t="s">
        <v>57</v>
      </c>
      <c r="I23" s="10"/>
      <c r="J23" s="5">
        <v>3</v>
      </c>
      <c r="K23" s="7">
        <v>3</v>
      </c>
      <c r="L23" s="5"/>
      <c r="M23" s="5"/>
    </row>
    <row r="24" ht="20.1" customHeight="1" spans="1:13">
      <c r="A24" s="5"/>
      <c r="B24" s="5"/>
      <c r="C24" s="5" t="s">
        <v>58</v>
      </c>
      <c r="D24" s="8" t="s">
        <v>59</v>
      </c>
      <c r="E24" s="8"/>
      <c r="F24" s="12" t="s">
        <v>60</v>
      </c>
      <c r="G24" s="5"/>
      <c r="H24" s="12">
        <v>44468</v>
      </c>
      <c r="I24" s="12"/>
      <c r="J24" s="5">
        <v>3</v>
      </c>
      <c r="K24" s="7">
        <v>3</v>
      </c>
      <c r="L24" s="5"/>
      <c r="M24" s="5"/>
    </row>
    <row r="25" ht="20.1" customHeight="1" spans="1:13">
      <c r="A25" s="5"/>
      <c r="B25" s="5"/>
      <c r="C25" s="5"/>
      <c r="D25" s="8" t="s">
        <v>61</v>
      </c>
      <c r="E25" s="8"/>
      <c r="F25" s="12" t="s">
        <v>62</v>
      </c>
      <c r="G25" s="5"/>
      <c r="H25" s="12">
        <v>44486</v>
      </c>
      <c r="I25" s="12"/>
      <c r="J25" s="5">
        <v>3</v>
      </c>
      <c r="K25" s="7">
        <v>3</v>
      </c>
      <c r="L25" s="5"/>
      <c r="M25" s="5"/>
    </row>
    <row r="26" ht="20.1" customHeight="1" spans="1:13">
      <c r="A26" s="5"/>
      <c r="B26" s="5"/>
      <c r="C26" s="5"/>
      <c r="D26" s="8" t="s">
        <v>63</v>
      </c>
      <c r="E26" s="8"/>
      <c r="F26" s="5" t="s">
        <v>64</v>
      </c>
      <c r="G26" s="5"/>
      <c r="H26" s="12">
        <v>44522</v>
      </c>
      <c r="I26" s="12"/>
      <c r="J26" s="5">
        <v>3</v>
      </c>
      <c r="K26" s="7">
        <v>3</v>
      </c>
      <c r="L26" s="5"/>
      <c r="M26" s="5"/>
    </row>
    <row r="27" ht="20.1" customHeight="1" spans="1:13">
      <c r="A27" s="5"/>
      <c r="B27" s="5"/>
      <c r="C27" s="5"/>
      <c r="D27" s="8" t="s">
        <v>65</v>
      </c>
      <c r="E27" s="8"/>
      <c r="F27" s="12" t="s">
        <v>66</v>
      </c>
      <c r="G27" s="5"/>
      <c r="H27" s="12">
        <v>44680</v>
      </c>
      <c r="I27" s="12"/>
      <c r="J27" s="5">
        <v>3</v>
      </c>
      <c r="K27" s="7">
        <v>3</v>
      </c>
      <c r="L27" s="5"/>
      <c r="M27" s="5"/>
    </row>
    <row r="28" ht="20.1" customHeight="1" spans="1:13">
      <c r="A28" s="5"/>
      <c r="B28" s="5"/>
      <c r="C28" s="5" t="s">
        <v>67</v>
      </c>
      <c r="D28" s="8" t="s">
        <v>68</v>
      </c>
      <c r="E28" s="8"/>
      <c r="F28" s="5" t="s">
        <v>69</v>
      </c>
      <c r="G28" s="5"/>
      <c r="H28" s="12" t="s">
        <v>70</v>
      </c>
      <c r="I28" s="12"/>
      <c r="J28" s="5">
        <v>10</v>
      </c>
      <c r="K28" s="7">
        <v>10</v>
      </c>
      <c r="L28" s="5"/>
      <c r="M28" s="5"/>
    </row>
    <row r="29" ht="65.65" customHeight="1" spans="1:13">
      <c r="A29" s="5"/>
      <c r="B29" s="5" t="s">
        <v>71</v>
      </c>
      <c r="C29" s="5" t="s">
        <v>72</v>
      </c>
      <c r="D29" s="8" t="s">
        <v>73</v>
      </c>
      <c r="E29" s="8"/>
      <c r="F29" s="5" t="s">
        <v>74</v>
      </c>
      <c r="G29" s="5"/>
      <c r="H29" s="5" t="s">
        <v>75</v>
      </c>
      <c r="I29" s="5"/>
      <c r="J29" s="5">
        <v>5</v>
      </c>
      <c r="K29" s="7">
        <v>5</v>
      </c>
      <c r="L29" s="5"/>
      <c r="M29" s="5"/>
    </row>
    <row r="30" ht="27" customHeight="1" spans="1:13">
      <c r="A30" s="5"/>
      <c r="B30" s="5"/>
      <c r="C30" s="5"/>
      <c r="D30" s="8" t="s">
        <v>76</v>
      </c>
      <c r="E30" s="8"/>
      <c r="F30" s="5" t="s">
        <v>77</v>
      </c>
      <c r="G30" s="5"/>
      <c r="H30" s="5" t="s">
        <v>78</v>
      </c>
      <c r="I30" s="5"/>
      <c r="J30" s="5">
        <v>5</v>
      </c>
      <c r="K30" s="7">
        <v>4</v>
      </c>
      <c r="L30" s="8" t="s">
        <v>79</v>
      </c>
      <c r="M30" s="8"/>
    </row>
    <row r="31" ht="84" customHeight="1" spans="1:13">
      <c r="A31" s="5" t="s">
        <v>80</v>
      </c>
      <c r="B31" s="5" t="s">
        <v>81</v>
      </c>
      <c r="C31" s="5" t="s">
        <v>82</v>
      </c>
      <c r="D31" s="8" t="s">
        <v>83</v>
      </c>
      <c r="E31" s="8"/>
      <c r="F31" s="5" t="s">
        <v>84</v>
      </c>
      <c r="G31" s="5"/>
      <c r="H31" s="5" t="s">
        <v>85</v>
      </c>
      <c r="I31" s="5"/>
      <c r="J31" s="5">
        <v>10</v>
      </c>
      <c r="K31" s="7">
        <v>8</v>
      </c>
      <c r="L31" s="8" t="s">
        <v>86</v>
      </c>
      <c r="M31" s="8"/>
    </row>
    <row r="32" ht="92.1" customHeight="1" spans="1:13">
      <c r="A32" s="5"/>
      <c r="B32" s="5"/>
      <c r="C32" s="5"/>
      <c r="D32" s="8" t="s">
        <v>87</v>
      </c>
      <c r="E32" s="8"/>
      <c r="F32" s="5" t="s">
        <v>88</v>
      </c>
      <c r="G32" s="5"/>
      <c r="H32" s="5" t="s">
        <v>89</v>
      </c>
      <c r="I32" s="5"/>
      <c r="J32" s="5">
        <v>10</v>
      </c>
      <c r="K32" s="7">
        <v>8</v>
      </c>
      <c r="L32" s="8" t="s">
        <v>90</v>
      </c>
      <c r="M32" s="8"/>
    </row>
    <row r="33" ht="67.5" customHeight="1" spans="1:27">
      <c r="A33" s="5"/>
      <c r="B33" s="5" t="s">
        <v>91</v>
      </c>
      <c r="C33" s="5" t="s">
        <v>92</v>
      </c>
      <c r="D33" s="8" t="s">
        <v>93</v>
      </c>
      <c r="E33" s="8"/>
      <c r="F33" s="5" t="s">
        <v>94</v>
      </c>
      <c r="G33" s="5"/>
      <c r="H33" s="5" t="s">
        <v>95</v>
      </c>
      <c r="I33" s="5"/>
      <c r="J33" s="5">
        <v>10</v>
      </c>
      <c r="K33" s="7">
        <v>8</v>
      </c>
      <c r="L33" s="8" t="s">
        <v>96</v>
      </c>
      <c r="M33" s="8"/>
      <c r="N33" s="16"/>
      <c r="O33" s="16"/>
      <c r="P33" s="16"/>
      <c r="Q33" s="19"/>
      <c r="R33" s="16"/>
      <c r="S33" s="16"/>
      <c r="T33" s="16"/>
      <c r="U33" s="16"/>
      <c r="V33" s="16"/>
      <c r="W33" s="16"/>
      <c r="X33" s="16"/>
      <c r="Y33" s="16"/>
      <c r="Z33" s="16"/>
      <c r="AA33" s="16"/>
    </row>
    <row r="34" ht="19.5" customHeight="1" spans="1:13">
      <c r="A34" s="13" t="s">
        <v>97</v>
      </c>
      <c r="B34" s="13"/>
      <c r="C34" s="13"/>
      <c r="D34" s="13"/>
      <c r="E34" s="13"/>
      <c r="F34" s="13"/>
      <c r="G34" s="13"/>
      <c r="H34" s="13"/>
      <c r="I34" s="13"/>
      <c r="J34" s="13">
        <v>100</v>
      </c>
      <c r="K34" s="17">
        <f>SUM(K16:K33)+M8</f>
        <v>92.7092369477912</v>
      </c>
      <c r="L34" s="18" t="s">
        <v>20</v>
      </c>
      <c r="M34" s="18"/>
    </row>
  </sheetData>
  <mergeCells count="126">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A34:I34"/>
    <mergeCell ref="L34:M34"/>
    <mergeCell ref="A12:A14"/>
    <mergeCell ref="A16:A30"/>
    <mergeCell ref="A31:A33"/>
    <mergeCell ref="B16:B19"/>
    <mergeCell ref="B20:B28"/>
    <mergeCell ref="B29:B30"/>
    <mergeCell ref="B31:B32"/>
    <mergeCell ref="C16:C19"/>
    <mergeCell ref="C20:C23"/>
    <mergeCell ref="C24:C27"/>
    <mergeCell ref="C29:C30"/>
    <mergeCell ref="C31:C32"/>
    <mergeCell ref="A7:B11"/>
    <mergeCell ref="B13:F14"/>
    <mergeCell ref="G13:M14"/>
  </mergeCells>
  <printOptions horizontalCentered="1"/>
  <pageMargins left="0.747916666666667" right="0.747916666666667" top="0.865972222222222" bottom="0.865972222222222" header="0.511805555555556" footer="0.511805555555556"/>
  <pageSetup paperSize="9" scale="6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2021-04-08T05:20:00Z</dcterms:created>
  <cp:lastPrinted>2022-05-05T02:09:00Z</cp:lastPrinted>
  <dcterms:modified xsi:type="dcterms:W3CDTF">2022-06-09T11:56:52Z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